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<sst xmlns="http://schemas.openxmlformats.org/spreadsheetml/2006/main" count="72" uniqueCount="58">
  <si>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</si>
  <si>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</si>
  <si>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2018-09-10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</si>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</sst>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1">
      <selection activeCell="M7" sqref="M7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19" t="s">
        <v>3</v>
      </c>
      <c r="B5" s="22" t="s">
        <v>4</v>
      </c>
      <c r="C5" s="25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">
      <c r="A6" s="20"/>
      <c r="B6" s="23"/>
      <c r="C6" s="28" t="s">
        <v>6</v>
      </c>
      <c r="D6" s="29"/>
      <c r="E6" s="28" t="s">
        <v>7</v>
      </c>
      <c r="F6" s="29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30"/>
    </row>
    <row r="7" spans="1:15" ht="27" thickBot="1">
      <c r="A7" s="21"/>
      <c r="B7" s="2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55.5" thickBot="1">
      <c r="A9" s="14" t="s">
        <v>16</v>
      </c>
      <c r="B9" s="16" t="s">
        <v>17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  <c r="O9" s="11" t="e">
        <f>IF(#REF!=0,0,N9/#REF!*100)</f>
        <v>#REF!</v>
      </c>
    </row>
    <row r="10" spans="1:15" ht="15.75" thickBot="1">
      <c r="A10" s="34" t="s">
        <v>18</v>
      </c>
      <c r="B10" s="3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  <c r="O10" s="12" t="e">
        <f>IF(#REF!=0,0,N10/#REF!*100)</f>
        <v>#REF!</v>
      </c>
    </row>
    <row r="11" spans="1:15" ht="18" thickBot="1">
      <c r="A11" s="31" t="s">
        <v>19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">
      <c r="A12" s="14" t="s">
        <v>20</v>
      </c>
      <c r="B12" s="16" t="s">
        <v>21</v>
      </c>
      <c r="C12" s="36">
        <v>118051</v>
      </c>
      <c r="D12" s="6">
        <v>226.381</v>
      </c>
      <c r="E12" s="3">
        <v>678</v>
      </c>
      <c r="F12" s="6">
        <v>501.153</v>
      </c>
      <c r="G12" s="36">
        <v>3042.604</v>
      </c>
      <c r="H12" s="6">
        <v>30.855</v>
      </c>
      <c r="I12" s="36">
        <v>175</v>
      </c>
      <c r="J12" s="6">
        <v>17.564</v>
      </c>
      <c r="K12" s="36">
        <v>97.505</v>
      </c>
      <c r="L12" s="6">
        <v>2.395</v>
      </c>
      <c r="M12" s="3">
        <f aca="true" t="shared" si="1" ref="M12:N15">SUM(C12,E12,G12,I12,K12)</f>
        <v>122044.10900000001</v>
      </c>
      <c r="N12" s="6">
        <f t="shared" si="1"/>
        <v>778.348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37">
        <v>0</v>
      </c>
      <c r="D13" s="8">
        <v>9738.92</v>
      </c>
      <c r="E13" s="5">
        <v>3771</v>
      </c>
      <c r="F13" s="8">
        <v>2649.556</v>
      </c>
      <c r="G13" s="37">
        <v>0</v>
      </c>
      <c r="H13" s="8">
        <v>1582.805</v>
      </c>
      <c r="I13" s="37">
        <v>0</v>
      </c>
      <c r="J13" s="8">
        <v>132.873</v>
      </c>
      <c r="K13" s="37">
        <v>0</v>
      </c>
      <c r="L13" s="8">
        <v>67.208</v>
      </c>
      <c r="M13" s="5">
        <f t="shared" si="1"/>
        <v>3771</v>
      </c>
      <c r="N13" s="8">
        <f t="shared" si="1"/>
        <v>14171.362000000001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37">
        <v>0</v>
      </c>
      <c r="D14" s="8">
        <v>64713.3426</v>
      </c>
      <c r="E14" s="5">
        <v>2954</v>
      </c>
      <c r="F14" s="8">
        <v>2559.671</v>
      </c>
      <c r="G14" s="37">
        <v>0</v>
      </c>
      <c r="H14" s="8">
        <v>231.8676</v>
      </c>
      <c r="I14" s="37">
        <v>0</v>
      </c>
      <c r="J14" s="8">
        <v>28.376</v>
      </c>
      <c r="K14" s="37">
        <v>0</v>
      </c>
      <c r="L14" s="8">
        <v>0.042</v>
      </c>
      <c r="M14" s="5">
        <f t="shared" si="1"/>
        <v>2954</v>
      </c>
      <c r="N14" s="8">
        <f t="shared" si="1"/>
        <v>67533.29920000001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37">
        <v>0</v>
      </c>
      <c r="D15" s="8">
        <v>30890.105</v>
      </c>
      <c r="E15" s="5">
        <v>6433</v>
      </c>
      <c r="F15" s="8">
        <v>4485.042</v>
      </c>
      <c r="G15" s="37">
        <v>0</v>
      </c>
      <c r="H15" s="8">
        <v>827.785</v>
      </c>
      <c r="I15" s="37">
        <v>0</v>
      </c>
      <c r="J15" s="8">
        <v>55.946</v>
      </c>
      <c r="K15" s="37">
        <v>0</v>
      </c>
      <c r="L15" s="8">
        <v>2.631</v>
      </c>
      <c r="M15" s="5">
        <f t="shared" si="1"/>
        <v>6433</v>
      </c>
      <c r="N15" s="8">
        <f t="shared" si="1"/>
        <v>36261.509000000005</v>
      </c>
      <c r="O15" s="13" t="e">
        <f>IF(#REF!=0,0,N15/#REF!*100)</f>
        <v>#REF!</v>
      </c>
    </row>
    <row r="16" spans="1:15" ht="15.75" thickBot="1">
      <c r="A16" s="34" t="s">
        <v>18</v>
      </c>
      <c r="B16" s="35"/>
      <c r="C16" s="4">
        <f aca="true" t="shared" si="2" ref="C16:N16">SUM(C12:C15)</f>
        <v>118051</v>
      </c>
      <c r="D16" s="7">
        <f t="shared" si="2"/>
        <v>105568.7486</v>
      </c>
      <c r="E16" s="4">
        <f t="shared" si="2"/>
        <v>13836</v>
      </c>
      <c r="F16" s="7">
        <f t="shared" si="2"/>
        <v>10195.421999999999</v>
      </c>
      <c r="G16" s="4">
        <f t="shared" si="2"/>
        <v>3042.604</v>
      </c>
      <c r="H16" s="7">
        <f t="shared" si="2"/>
        <v>2673.3126</v>
      </c>
      <c r="I16" s="4">
        <f t="shared" si="2"/>
        <v>175</v>
      </c>
      <c r="J16" s="7">
        <f t="shared" si="2"/>
        <v>234.759</v>
      </c>
      <c r="K16" s="4">
        <f t="shared" si="2"/>
        <v>97.505</v>
      </c>
      <c r="L16" s="7">
        <f t="shared" si="2"/>
        <v>72.276</v>
      </c>
      <c r="M16" s="4">
        <f t="shared" si="2"/>
        <v>135202.109</v>
      </c>
      <c r="N16" s="7">
        <f t="shared" si="2"/>
        <v>118744.51820000002</v>
      </c>
      <c r="O16" s="12" t="e">
        <f>IF(#REF!=0,0,N16/#REF!*100)</f>
        <v>#REF!</v>
      </c>
    </row>
    <row r="17" spans="1:15" ht="18" thickBot="1">
      <c r="A17" s="31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1.25">
      <c r="A18" s="14" t="s">
        <v>29</v>
      </c>
      <c r="B18" s="16" t="s">
        <v>30</v>
      </c>
      <c r="C18" s="36">
        <v>4456</v>
      </c>
      <c r="D18" s="6">
        <v>785.842</v>
      </c>
      <c r="E18" s="3">
        <v>470</v>
      </c>
      <c r="F18" s="6">
        <v>387.162</v>
      </c>
      <c r="G18" s="3">
        <v>3</v>
      </c>
      <c r="H18" s="6">
        <v>1.5</v>
      </c>
      <c r="I18" s="3">
        <v>14</v>
      </c>
      <c r="J18" s="6">
        <v>11.553</v>
      </c>
      <c r="K18" s="3">
        <v>0</v>
      </c>
      <c r="L18" s="6">
        <v>0</v>
      </c>
      <c r="M18" s="3">
        <f aca="true" t="shared" si="3" ref="M18:M26">SUM(C18,E18,G18,I18,K18)</f>
        <v>4943</v>
      </c>
      <c r="N18" s="6">
        <f aca="true" t="shared" si="4" ref="N18:N26">SUM(D18,F18,H18,J18,L18)</f>
        <v>1186.057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37">
        <v>0</v>
      </c>
      <c r="D19" s="8">
        <v>59.24</v>
      </c>
      <c r="E19" s="5">
        <v>10</v>
      </c>
      <c r="F19" s="8">
        <v>8.94</v>
      </c>
      <c r="G19" s="5">
        <v>0.8</v>
      </c>
      <c r="H19" s="8">
        <v>0.8</v>
      </c>
      <c r="I19" s="5">
        <v>3</v>
      </c>
      <c r="J19" s="8">
        <v>2.5</v>
      </c>
      <c r="K19" s="5">
        <v>0.1</v>
      </c>
      <c r="L19" s="8">
        <v>0.05</v>
      </c>
      <c r="M19" s="5">
        <f t="shared" si="3"/>
        <v>13.9</v>
      </c>
      <c r="N19" s="8">
        <f t="shared" si="4"/>
        <v>71.53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37">
        <v>0</v>
      </c>
      <c r="D20" s="8">
        <v>60.419</v>
      </c>
      <c r="E20" s="5">
        <v>54</v>
      </c>
      <c r="F20" s="8">
        <v>54</v>
      </c>
      <c r="G20" s="5">
        <v>10</v>
      </c>
      <c r="H20" s="8">
        <v>10</v>
      </c>
      <c r="I20" s="5">
        <v>12.2</v>
      </c>
      <c r="J20" s="8">
        <v>8.2</v>
      </c>
      <c r="K20" s="5">
        <v>0.4</v>
      </c>
      <c r="L20" s="8">
        <v>0.383</v>
      </c>
      <c r="M20" s="5">
        <f t="shared" si="3"/>
        <v>76.60000000000001</v>
      </c>
      <c r="N20" s="8">
        <f t="shared" si="4"/>
        <v>133.002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37">
        <v>0</v>
      </c>
      <c r="D21" s="8">
        <v>187.899</v>
      </c>
      <c r="E21" s="5">
        <v>16</v>
      </c>
      <c r="F21" s="8">
        <v>8.741</v>
      </c>
      <c r="G21" s="5">
        <v>4</v>
      </c>
      <c r="H21" s="8">
        <v>1.241</v>
      </c>
      <c r="I21" s="5">
        <v>10</v>
      </c>
      <c r="J21" s="8">
        <v>1.6</v>
      </c>
      <c r="K21" s="5">
        <v>0</v>
      </c>
      <c r="L21" s="8">
        <v>0</v>
      </c>
      <c r="M21" s="5">
        <f t="shared" si="3"/>
        <v>30</v>
      </c>
      <c r="N21" s="8">
        <f t="shared" si="4"/>
        <v>199.481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37">
        <v>0</v>
      </c>
      <c r="D22" s="8">
        <v>135.9</v>
      </c>
      <c r="E22" s="5">
        <v>15</v>
      </c>
      <c r="F22" s="8">
        <v>11.9</v>
      </c>
      <c r="G22" s="5">
        <v>7</v>
      </c>
      <c r="H22" s="8">
        <v>4.4</v>
      </c>
      <c r="I22" s="5">
        <v>4</v>
      </c>
      <c r="J22" s="8">
        <v>0.9</v>
      </c>
      <c r="K22" s="5">
        <v>2</v>
      </c>
      <c r="L22" s="8">
        <v>1.75</v>
      </c>
      <c r="M22" s="5">
        <f t="shared" si="3"/>
        <v>28</v>
      </c>
      <c r="N22" s="8">
        <f t="shared" si="4"/>
        <v>154.85000000000002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37">
        <v>0</v>
      </c>
      <c r="D23" s="8">
        <v>1935.311</v>
      </c>
      <c r="E23" s="5">
        <v>243</v>
      </c>
      <c r="F23" s="8">
        <v>153.446</v>
      </c>
      <c r="G23" s="5">
        <v>200</v>
      </c>
      <c r="H23" s="8">
        <v>125.434</v>
      </c>
      <c r="I23" s="5">
        <v>30</v>
      </c>
      <c r="J23" s="8">
        <v>27.415</v>
      </c>
      <c r="K23" s="5">
        <v>7</v>
      </c>
      <c r="L23" s="8">
        <v>2.523</v>
      </c>
      <c r="M23" s="5">
        <f t="shared" si="3"/>
        <v>480</v>
      </c>
      <c r="N23" s="8">
        <f t="shared" si="4"/>
        <v>2244.1290000000004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37">
        <v>0</v>
      </c>
      <c r="D24" s="8">
        <v>59.678</v>
      </c>
      <c r="E24" s="5">
        <v>35</v>
      </c>
      <c r="F24" s="8">
        <v>35</v>
      </c>
      <c r="G24" s="5">
        <v>20</v>
      </c>
      <c r="H24" s="8">
        <v>20</v>
      </c>
      <c r="I24" s="5">
        <v>16</v>
      </c>
      <c r="J24" s="8">
        <v>15.5</v>
      </c>
      <c r="K24" s="5">
        <v>1</v>
      </c>
      <c r="L24" s="8">
        <v>0.985</v>
      </c>
      <c r="M24" s="5">
        <f t="shared" si="3"/>
        <v>72</v>
      </c>
      <c r="N24" s="8">
        <f t="shared" si="4"/>
        <v>131.163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37">
        <v>0</v>
      </c>
      <c r="D25" s="8">
        <v>299.279</v>
      </c>
      <c r="E25" s="5">
        <v>160</v>
      </c>
      <c r="F25" s="8">
        <v>154.141</v>
      </c>
      <c r="G25" s="5">
        <v>75</v>
      </c>
      <c r="H25" s="8">
        <v>74.934</v>
      </c>
      <c r="I25" s="5">
        <v>12</v>
      </c>
      <c r="J25" s="8">
        <v>5.709</v>
      </c>
      <c r="K25" s="5">
        <v>1.5</v>
      </c>
      <c r="L25" s="8">
        <v>0.45</v>
      </c>
      <c r="M25" s="5">
        <f t="shared" si="3"/>
        <v>248.5</v>
      </c>
      <c r="N25" s="8">
        <f t="shared" si="4"/>
        <v>534.5129999999999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37">
        <v>0</v>
      </c>
      <c r="D26" s="8">
        <v>451.356</v>
      </c>
      <c r="E26" s="5">
        <v>3368</v>
      </c>
      <c r="F26" s="8">
        <v>2472.289</v>
      </c>
      <c r="G26" s="5">
        <v>11797</v>
      </c>
      <c r="H26" s="8">
        <v>9608.425</v>
      </c>
      <c r="I26" s="5">
        <v>1843</v>
      </c>
      <c r="J26" s="8">
        <v>1811.071</v>
      </c>
      <c r="K26" s="5">
        <v>362</v>
      </c>
      <c r="L26" s="8">
        <v>225.918</v>
      </c>
      <c r="M26" s="5">
        <f t="shared" si="3"/>
        <v>17370</v>
      </c>
      <c r="N26" s="8">
        <f t="shared" si="4"/>
        <v>14569.059</v>
      </c>
      <c r="O26" s="13" t="e">
        <f>IF(#REF!=0,0,N26/#REF!*100)</f>
        <v>#REF!</v>
      </c>
    </row>
    <row r="27" spans="1:15" ht="15.75" thickBot="1">
      <c r="A27" s="34" t="s">
        <v>18</v>
      </c>
      <c r="B27" s="35"/>
      <c r="C27" s="4">
        <f aca="true" t="shared" si="5" ref="C27:N27">SUM(C18:C26)</f>
        <v>4456</v>
      </c>
      <c r="D27" s="7">
        <f t="shared" si="5"/>
        <v>3974.924</v>
      </c>
      <c r="E27" s="4">
        <f t="shared" si="5"/>
        <v>4371</v>
      </c>
      <c r="F27" s="7">
        <f t="shared" si="5"/>
        <v>3285.619</v>
      </c>
      <c r="G27" s="4">
        <f t="shared" si="5"/>
        <v>12116.8</v>
      </c>
      <c r="H27" s="7">
        <f t="shared" si="5"/>
        <v>9846.733999999999</v>
      </c>
      <c r="I27" s="4">
        <f t="shared" si="5"/>
        <v>1944.2</v>
      </c>
      <c r="J27" s="7">
        <f t="shared" si="5"/>
        <v>1884.4479999999999</v>
      </c>
      <c r="K27" s="4">
        <f t="shared" si="5"/>
        <v>374</v>
      </c>
      <c r="L27" s="7">
        <f t="shared" si="5"/>
        <v>232.059</v>
      </c>
      <c r="M27" s="4">
        <f t="shared" si="5"/>
        <v>23262</v>
      </c>
      <c r="N27" s="7">
        <f t="shared" si="5"/>
        <v>19223.784</v>
      </c>
      <c r="O27" s="12" t="e">
        <f>IF(#REF!=0,0,N27/#REF!*100)</f>
        <v>#REF!</v>
      </c>
    </row>
    <row r="28" spans="1:15" ht="18" thickBot="1">
      <c r="A28" s="31" t="s">
        <v>43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41.25">
      <c r="A29" s="14" t="s">
        <v>44</v>
      </c>
      <c r="B29" s="16" t="s">
        <v>45</v>
      </c>
      <c r="C29" s="36">
        <v>123965</v>
      </c>
      <c r="D29" s="6">
        <v>0</v>
      </c>
      <c r="E29" s="36">
        <v>7902</v>
      </c>
      <c r="F29" s="6">
        <v>12</v>
      </c>
      <c r="G29" s="3">
        <v>2</v>
      </c>
      <c r="H29" s="6">
        <v>0</v>
      </c>
      <c r="I29" s="3">
        <v>5</v>
      </c>
      <c r="J29" s="6">
        <v>2</v>
      </c>
      <c r="K29" s="3">
        <v>0</v>
      </c>
      <c r="L29" s="6">
        <v>0</v>
      </c>
      <c r="M29" s="3">
        <f aca="true" t="shared" si="6" ref="M29:N31">SUM(C29,E29,G29,I29,K29)</f>
        <v>131874</v>
      </c>
      <c r="N29" s="6">
        <f t="shared" si="6"/>
        <v>14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37">
        <v>0</v>
      </c>
      <c r="D30" s="8">
        <v>4196.942</v>
      </c>
      <c r="E30" s="37">
        <v>0</v>
      </c>
      <c r="F30" s="8">
        <v>3265.925</v>
      </c>
      <c r="G30" s="5">
        <v>1336</v>
      </c>
      <c r="H30" s="8">
        <v>765.394</v>
      </c>
      <c r="I30" s="5">
        <v>695</v>
      </c>
      <c r="J30" s="8">
        <v>780.493</v>
      </c>
      <c r="K30" s="5">
        <v>0</v>
      </c>
      <c r="L30" s="8">
        <v>0</v>
      </c>
      <c r="M30" s="5">
        <f t="shared" si="6"/>
        <v>2031</v>
      </c>
      <c r="N30" s="8">
        <f t="shared" si="6"/>
        <v>9008.754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37">
        <v>0</v>
      </c>
      <c r="D31" s="8">
        <v>117896.6147</v>
      </c>
      <c r="E31" s="37">
        <v>0</v>
      </c>
      <c r="F31" s="8">
        <v>3957.67556</v>
      </c>
      <c r="G31" s="5">
        <v>571</v>
      </c>
      <c r="H31" s="8">
        <v>233.36288</v>
      </c>
      <c r="I31" s="5">
        <v>1105</v>
      </c>
      <c r="J31" s="8">
        <v>1294.117</v>
      </c>
      <c r="K31" s="5">
        <v>0</v>
      </c>
      <c r="L31" s="8">
        <v>0</v>
      </c>
      <c r="M31" s="5">
        <f t="shared" si="6"/>
        <v>1676</v>
      </c>
      <c r="N31" s="8">
        <f t="shared" si="6"/>
        <v>123381.77014000001</v>
      </c>
      <c r="O31" s="13" t="e">
        <f>IF(#REF!=0,0,N31/#REF!*100)</f>
        <v>#REF!</v>
      </c>
    </row>
    <row r="32" spans="1:15" ht="15.75" thickBot="1">
      <c r="A32" s="34" t="s">
        <v>18</v>
      </c>
      <c r="B32" s="35"/>
      <c r="C32" s="4">
        <f aca="true" t="shared" si="7" ref="C32:N32">SUM(C29:C31)</f>
        <v>123965</v>
      </c>
      <c r="D32" s="7">
        <f t="shared" si="7"/>
        <v>122093.5567</v>
      </c>
      <c r="E32" s="4">
        <f t="shared" si="7"/>
        <v>7902</v>
      </c>
      <c r="F32" s="7">
        <f t="shared" si="7"/>
        <v>7235.600560000001</v>
      </c>
      <c r="G32" s="4">
        <f t="shared" si="7"/>
        <v>1909</v>
      </c>
      <c r="H32" s="7">
        <f t="shared" si="7"/>
        <v>998.75688</v>
      </c>
      <c r="I32" s="4">
        <f t="shared" si="7"/>
        <v>1805</v>
      </c>
      <c r="J32" s="7">
        <f t="shared" si="7"/>
        <v>2076.61</v>
      </c>
      <c r="K32" s="4">
        <f t="shared" si="7"/>
        <v>0</v>
      </c>
      <c r="L32" s="7">
        <f t="shared" si="7"/>
        <v>0</v>
      </c>
      <c r="M32" s="4">
        <f t="shared" si="7"/>
        <v>135581</v>
      </c>
      <c r="N32" s="7">
        <f t="shared" si="7"/>
        <v>132404.52414</v>
      </c>
      <c r="O32" s="12" t="e">
        <f>IF(#REF!=0,0,N32/#REF!*100)</f>
        <v>#REF!</v>
      </c>
    </row>
    <row r="33" spans="1:15" ht="18" thickBot="1">
      <c r="A33" s="31" t="s">
        <v>50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54.75">
      <c r="A34" s="14" t="s">
        <v>51</v>
      </c>
      <c r="B34" s="16" t="s">
        <v>52</v>
      </c>
      <c r="C34" s="36">
        <v>176339</v>
      </c>
      <c r="D34" s="6">
        <v>52599.635</v>
      </c>
      <c r="E34" s="36">
        <v>10428</v>
      </c>
      <c r="F34" s="6">
        <v>986.041</v>
      </c>
      <c r="G34" s="3">
        <v>70</v>
      </c>
      <c r="H34" s="6">
        <v>43.585</v>
      </c>
      <c r="I34" s="36">
        <v>1053</v>
      </c>
      <c r="J34" s="6">
        <v>68.549</v>
      </c>
      <c r="K34" s="3">
        <v>0</v>
      </c>
      <c r="L34" s="6">
        <v>0</v>
      </c>
      <c r="M34" s="3">
        <f aca="true" t="shared" si="8" ref="M34:N36">SUM(C34,E34,G34,I34,K34)</f>
        <v>187890</v>
      </c>
      <c r="N34" s="6">
        <f t="shared" si="8"/>
        <v>53697.81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37">
        <v>0</v>
      </c>
      <c r="D35" s="8">
        <v>84340.993</v>
      </c>
      <c r="E35" s="37">
        <v>0</v>
      </c>
      <c r="F35" s="8">
        <v>4219.066</v>
      </c>
      <c r="G35" s="5">
        <v>2900</v>
      </c>
      <c r="H35" s="8">
        <v>2243.778</v>
      </c>
      <c r="I35" s="37">
        <v>0</v>
      </c>
      <c r="J35" s="8">
        <v>976.917</v>
      </c>
      <c r="K35" s="5">
        <v>0</v>
      </c>
      <c r="L35" s="8">
        <v>0</v>
      </c>
      <c r="M35" s="5">
        <f t="shared" si="8"/>
        <v>2900</v>
      </c>
      <c r="N35" s="8">
        <f t="shared" si="8"/>
        <v>91780.75400000002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37">
        <v>0</v>
      </c>
      <c r="D36" s="8">
        <v>37480.202</v>
      </c>
      <c r="E36" s="37">
        <v>0</v>
      </c>
      <c r="F36" s="8">
        <v>4882.649</v>
      </c>
      <c r="G36" s="5">
        <v>26000</v>
      </c>
      <c r="H36" s="8">
        <v>24746.08</v>
      </c>
      <c r="I36" s="37">
        <v>0</v>
      </c>
      <c r="J36" s="8">
        <v>52.952</v>
      </c>
      <c r="K36" s="5">
        <v>0</v>
      </c>
      <c r="L36" s="8">
        <v>0</v>
      </c>
      <c r="M36" s="5">
        <f t="shared" si="8"/>
        <v>26000</v>
      </c>
      <c r="N36" s="8">
        <f t="shared" si="8"/>
        <v>67161.883</v>
      </c>
      <c r="O36" s="13" t="e">
        <f>IF(#REF!=0,0,N36/#REF!*100)</f>
        <v>#REF!</v>
      </c>
    </row>
    <row r="37" spans="1:15" ht="15.75" thickBot="1">
      <c r="A37" s="34" t="s">
        <v>18</v>
      </c>
      <c r="B37" s="35"/>
      <c r="C37" s="4">
        <f aca="true" t="shared" si="9" ref="C37:N37">SUM(C34:C36)</f>
        <v>176339</v>
      </c>
      <c r="D37" s="7">
        <f t="shared" si="9"/>
        <v>174420.83</v>
      </c>
      <c r="E37" s="4">
        <f t="shared" si="9"/>
        <v>10428</v>
      </c>
      <c r="F37" s="7">
        <f t="shared" si="9"/>
        <v>10087.756000000001</v>
      </c>
      <c r="G37" s="4">
        <f t="shared" si="9"/>
        <v>28970</v>
      </c>
      <c r="H37" s="7">
        <f t="shared" si="9"/>
        <v>27033.443000000003</v>
      </c>
      <c r="I37" s="4">
        <f t="shared" si="9"/>
        <v>1053</v>
      </c>
      <c r="J37" s="7">
        <f t="shared" si="9"/>
        <v>1098.4180000000001</v>
      </c>
      <c r="K37" s="4">
        <f t="shared" si="9"/>
        <v>0</v>
      </c>
      <c r="L37" s="7">
        <f t="shared" si="9"/>
        <v>0</v>
      </c>
      <c r="M37" s="4">
        <f t="shared" si="9"/>
        <v>216790</v>
      </c>
      <c r="N37" s="7">
        <f t="shared" si="9"/>
        <v>212640.44700000001</v>
      </c>
      <c r="O37" s="12" t="e">
        <f>IF(#REF!=0,0,N37/#REF!*100)</f>
        <v>#REF!</v>
      </c>
    </row>
    <row r="38" spans="1:15" ht="15.75" thickBot="1">
      <c r="A38" s="38" t="s">
        <v>57</v>
      </c>
      <c r="B38" s="39"/>
      <c r="C38" s="4">
        <f aca="true" t="shared" si="10" ref="C38:N38">SUM(C10,C16,C27,C32,C37)</f>
        <v>422881</v>
      </c>
      <c r="D38" s="7">
        <f t="shared" si="10"/>
        <v>406063.9453</v>
      </c>
      <c r="E38" s="4">
        <f t="shared" si="10"/>
        <v>36546</v>
      </c>
      <c r="F38" s="7">
        <f t="shared" si="10"/>
        <v>30810.72756</v>
      </c>
      <c r="G38" s="4">
        <f t="shared" si="10"/>
        <v>46287.403999999995</v>
      </c>
      <c r="H38" s="7">
        <f t="shared" si="10"/>
        <v>40777.52848</v>
      </c>
      <c r="I38" s="4">
        <f t="shared" si="10"/>
        <v>4977.2</v>
      </c>
      <c r="J38" s="7">
        <f t="shared" si="10"/>
        <v>5294.235000000001</v>
      </c>
      <c r="K38" s="4">
        <f t="shared" si="10"/>
        <v>471.505</v>
      </c>
      <c r="L38" s="7">
        <f t="shared" si="10"/>
        <v>304.335</v>
      </c>
      <c r="M38" s="4">
        <f t="shared" si="10"/>
        <v>511163.109</v>
      </c>
      <c r="N38" s="7">
        <f t="shared" si="10"/>
        <v>483250.7713400001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37:B37"/>
    <mergeCell ref="A38:B38"/>
    <mergeCell ref="C29:C31"/>
    <mergeCell ref="E29:E31"/>
    <mergeCell ref="A32:B32"/>
    <mergeCell ref="A33:O33"/>
    <mergeCell ref="C34:C36"/>
    <mergeCell ref="E34:E36"/>
    <mergeCell ref="I34:I36"/>
    <mergeCell ref="A16:B16"/>
    <mergeCell ref="A17:O17"/>
    <mergeCell ref="C18:C26"/>
    <mergeCell ref="A27:B27"/>
    <mergeCell ref="A28:O28"/>
    <mergeCell ref="A8:O8"/>
    <mergeCell ref="A10:B10"/>
    <mergeCell ref="A11:O11"/>
    <mergeCell ref="C12:C15"/>
    <mergeCell ref="G12:G15"/>
    <mergeCell ref="I12:I15"/>
    <mergeCell ref="K12:K15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2018-09-10T23:54:17Z</dcterms:created>
  <dcterms:modified xsi:type="dcterms:W3CDTF">2018-09-12T05:02:56Z</dcterms:modified>
  <cp:category/>
  <cp:version/>
  <cp:contentType/>
  <cp:contentStatus/>
</cp:coreProperties>
</file>